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6-28" sheetId="11" r:id="rId1"/>
  </sheets>
  <definedNames>
    <definedName name="_xlnm.Print_Area" localSheetId="0">'26-28'!$A$5:$K$19</definedName>
  </definedNames>
  <calcPr calcId="152511"/>
</workbook>
</file>

<file path=xl/calcChain.xml><?xml version="1.0" encoding="utf-8"?>
<calcChain xmlns="http://schemas.openxmlformats.org/spreadsheetml/2006/main">
  <c r="E17" i="11" l="1"/>
  <c r="F14" i="11" l="1"/>
  <c r="I14" i="11" s="1"/>
  <c r="E16" i="11"/>
  <c r="E15" i="11" s="1"/>
  <c r="E18" i="11" s="1"/>
  <c r="C14" i="11"/>
  <c r="C15" i="11"/>
  <c r="K15" i="11"/>
  <c r="I15" i="11"/>
  <c r="H15" i="11"/>
  <c r="F15" i="11"/>
  <c r="H14" i="11"/>
  <c r="H18" i="11" s="1"/>
  <c r="K14" i="11" l="1"/>
  <c r="I18" i="11"/>
  <c r="K18" i="11"/>
  <c r="F18" i="11"/>
  <c r="C18" i="11"/>
</calcChain>
</file>

<file path=xl/sharedStrings.xml><?xml version="1.0" encoding="utf-8"?>
<sst xmlns="http://schemas.openxmlformats.org/spreadsheetml/2006/main" count="30" uniqueCount="24">
  <si>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</si>
  <si>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</si>
  <si>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</si>
  <si>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</si>
  <si>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</si>
  <si>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>2.1</t>
  </si>
  <si>
    <t>2.2</t>
  </si>
  <si>
    <t>до 1 года</t>
  </si>
  <si>
    <t>Предельный срок погашения долговых обязательств</t>
  </si>
  <si>
    <t>Программа муниципальных заимствований города Глазова</t>
  </si>
  <si>
    <t>руб.</t>
  </si>
  <si>
    <t>Объем привлечения средств в бюджет города Глазова  в 2026 году</t>
  </si>
  <si>
    <t>Объем погашения муниципальных долговых обязательств   города Глазова в 2026 году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</si>
  <si>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</si>
  <si>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</t>
  </si>
  <si>
    <t xml:space="preserve">Сумма </t>
  </si>
  <si>
    <t>-для частичного покрытия дефицита бюджета   города Глазова;</t>
  </si>
  <si>
    <t>- на пополнение остатков средств на счете бюджета города Глазова</t>
  </si>
  <si>
    <t>Приложение 3</t>
  </si>
  <si>
    <t>к решению Глазовской городской Думы</t>
  </si>
  <si>
    <t>на 2026 год и на плановый период 2027 и 2028 годов</t>
  </si>
  <si>
    <t>Объем привлечения средств в бюджет города Глазова  в 2028 году</t>
  </si>
  <si>
    <t>Объем погашения муниципальных долговых обязательств   города Глазова в 2028 году</t>
  </si>
  <si>
    <t>от  ____________  2025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</si>
</sst>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justify"/>
    </xf>
    <xf numFmtId="0" fontId="10" fillId="0" borderId="0" xfId="0" applyFont="1"/>
    <xf numFmtId="0" fontId="1" fillId="0" borderId="1" xfId="0" applyFont="1" applyBorder="1" applyAlignment="1">
      <alignment vertical="center" wrapText="1"/>
    </xf>
    <xf numFmtId="0" fontId="6" fillId="0" borderId="0" xfId="1" applyFont="1" applyFill="1" applyAlignment="1">
      <alignment horizontal="right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workbookViewId="0">
      <selection activeCell="L19" sqref="L19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6" width="18" customWidth="1"/>
    <col min="7" max="7" width="15.28515625" customWidth="1"/>
    <col min="8" max="8" width="18.28515625" customWidth="1"/>
    <col min="9" max="9" width="18.42578125" customWidth="1"/>
    <col min="10" max="10" width="15.7109375" customWidth="1"/>
    <col min="11" max="11" width="18.5703125" customWidth="1"/>
  </cols>
  <sheetData>
    <row r="1" spans="1:11" ht="15.75" x14ac:dyDescent="0.25">
      <c r="I1" s="25"/>
      <c r="J1" s="25"/>
      <c r="K1" s="25" t="s">
        <v>18</v>
      </c>
    </row>
    <row r="2" spans="1:11" ht="15.75" x14ac:dyDescent="0.25">
      <c r="I2" s="32" t="s">
        <v>19</v>
      </c>
      <c r="J2" s="32"/>
      <c r="K2" s="32"/>
    </row>
    <row r="3" spans="1:11" ht="15.75" x14ac:dyDescent="0.25">
      <c r="I3" s="32" t="s">
        <v>23</v>
      </c>
      <c r="J3" s="32"/>
      <c r="K3" s="32"/>
    </row>
    <row r="5" spans="1:1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7" spans="1:11" ht="18.75" x14ac:dyDescent="0.3">
      <c r="A7" s="30" t="s">
        <v>9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8.75" x14ac:dyDescent="0.3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5.75" x14ac:dyDescent="0.25">
      <c r="A9" s="2"/>
    </row>
    <row r="10" spans="1:11" x14ac:dyDescent="0.25">
      <c r="A10" s="4"/>
      <c r="B10" s="4"/>
      <c r="C10" s="4"/>
      <c r="D10" s="5"/>
      <c r="E10" s="6"/>
      <c r="F10" s="4"/>
      <c r="G10" s="5"/>
      <c r="H10" s="6"/>
      <c r="I10" s="4"/>
      <c r="J10" s="5"/>
      <c r="K10" s="7" t="s">
        <v>10</v>
      </c>
    </row>
    <row r="11" spans="1:11" ht="57.75" customHeight="1" x14ac:dyDescent="0.25">
      <c r="A11" s="31" t="s">
        <v>0</v>
      </c>
      <c r="B11" s="31" t="s">
        <v>1</v>
      </c>
      <c r="C11" s="31" t="s">
        <v>11</v>
      </c>
      <c r="D11" s="31"/>
      <c r="E11" s="31" t="s">
        <v>12</v>
      </c>
      <c r="F11" s="31" t="s">
        <v>13</v>
      </c>
      <c r="G11" s="31"/>
      <c r="H11" s="31" t="s">
        <v>14</v>
      </c>
      <c r="I11" s="31" t="s">
        <v>21</v>
      </c>
      <c r="J11" s="31"/>
      <c r="K11" s="31" t="s">
        <v>22</v>
      </c>
    </row>
    <row r="12" spans="1:11" ht="39" customHeight="1" x14ac:dyDescent="0.25">
      <c r="A12" s="31"/>
      <c r="B12" s="31"/>
      <c r="C12" s="28" t="s">
        <v>15</v>
      </c>
      <c r="D12" s="28" t="s">
        <v>8</v>
      </c>
      <c r="E12" s="31"/>
      <c r="F12" s="28" t="s">
        <v>15</v>
      </c>
      <c r="G12" s="28" t="s">
        <v>8</v>
      </c>
      <c r="H12" s="31"/>
      <c r="I12" s="28" t="s">
        <v>15</v>
      </c>
      <c r="J12" s="28" t="s">
        <v>8</v>
      </c>
      <c r="K12" s="31"/>
    </row>
    <row r="13" spans="1:11" ht="65.25" customHeight="1" x14ac:dyDescent="0.25">
      <c r="A13" s="31"/>
      <c r="B13" s="31"/>
      <c r="C13" s="29"/>
      <c r="D13" s="29"/>
      <c r="E13" s="31"/>
      <c r="F13" s="29"/>
      <c r="G13" s="29"/>
      <c r="H13" s="31"/>
      <c r="I13" s="29"/>
      <c r="J13" s="29"/>
      <c r="K13" s="31"/>
    </row>
    <row r="14" spans="1:11" ht="30" customHeight="1" x14ac:dyDescent="0.25">
      <c r="A14" s="8">
        <v>1</v>
      </c>
      <c r="B14" s="24" t="s">
        <v>2</v>
      </c>
      <c r="C14" s="17">
        <f>157377919.35+14377919.35+89000000</f>
        <v>260755838.69999999</v>
      </c>
      <c r="D14" s="9" t="s">
        <v>7</v>
      </c>
      <c r="E14" s="17">
        <v>0</v>
      </c>
      <c r="F14" s="17">
        <f>C14+93000000+14377919.35</f>
        <v>368133758.05000001</v>
      </c>
      <c r="G14" s="9" t="s">
        <v>7</v>
      </c>
      <c r="H14" s="17">
        <f>C14</f>
        <v>260755838.69999999</v>
      </c>
      <c r="I14" s="17">
        <f>F14+H16+100250000</f>
        <v>482761677.40000004</v>
      </c>
      <c r="J14" s="9" t="s">
        <v>7</v>
      </c>
      <c r="K14" s="17">
        <f>F14</f>
        <v>368133758.05000001</v>
      </c>
    </row>
    <row r="15" spans="1:11" ht="64.5" customHeight="1" x14ac:dyDescent="0.25">
      <c r="A15" s="8">
        <v>2</v>
      </c>
      <c r="B15" s="10" t="s">
        <v>3</v>
      </c>
      <c r="C15" s="18">
        <f t="shared" ref="C15:K15" si="0">C16+C17</f>
        <v>298287110</v>
      </c>
      <c r="D15" s="11"/>
      <c r="E15" s="17">
        <f t="shared" si="0"/>
        <v>470042948.69999999</v>
      </c>
      <c r="F15" s="18">
        <f t="shared" si="0"/>
        <v>0</v>
      </c>
      <c r="G15" s="11"/>
      <c r="H15" s="17">
        <f t="shared" si="0"/>
        <v>14377919.35</v>
      </c>
      <c r="I15" s="18">
        <f t="shared" si="0"/>
        <v>0</v>
      </c>
      <c r="J15" s="11"/>
      <c r="K15" s="17">
        <f t="shared" si="0"/>
        <v>14377919.35</v>
      </c>
    </row>
    <row r="16" spans="1:11" ht="54" customHeight="1" x14ac:dyDescent="0.25">
      <c r="A16" s="12" t="s">
        <v>5</v>
      </c>
      <c r="B16" s="13" t="s">
        <v>16</v>
      </c>
      <c r="C16" s="19">
        <v>0</v>
      </c>
      <c r="D16" s="14"/>
      <c r="E16" s="20">
        <f>14377919.35+30000000+113000000+14377919.35</f>
        <v>171755838.69999999</v>
      </c>
      <c r="F16" s="19">
        <v>0</v>
      </c>
      <c r="G16" s="14"/>
      <c r="H16" s="20">
        <v>14377919.35</v>
      </c>
      <c r="I16" s="19">
        <v>0</v>
      </c>
      <c r="J16" s="14"/>
      <c r="K16" s="20">
        <v>14377919.35</v>
      </c>
    </row>
    <row r="17" spans="1:12" ht="67.5" customHeight="1" x14ac:dyDescent="0.25">
      <c r="A17" s="12" t="s">
        <v>6</v>
      </c>
      <c r="B17" s="13" t="s">
        <v>17</v>
      </c>
      <c r="C17" s="26">
        <v>298287110</v>
      </c>
      <c r="D17" s="27"/>
      <c r="E17" s="26">
        <f>C17</f>
        <v>298287110</v>
      </c>
      <c r="F17" s="19">
        <v>0</v>
      </c>
      <c r="G17" s="14"/>
      <c r="H17" s="20">
        <v>0</v>
      </c>
      <c r="I17" s="19">
        <v>0</v>
      </c>
      <c r="J17" s="14"/>
      <c r="K17" s="20">
        <v>0</v>
      </c>
      <c r="L17" s="21"/>
    </row>
    <row r="18" spans="1:12" ht="26.25" customHeight="1" x14ac:dyDescent="0.25">
      <c r="A18" s="15"/>
      <c r="B18" s="16" t="s">
        <v>4</v>
      </c>
      <c r="C18" s="18">
        <f t="shared" ref="C18:K18" si="1">C14+C15</f>
        <v>559042948.70000005</v>
      </c>
      <c r="D18" s="11"/>
      <c r="E18" s="17">
        <f t="shared" si="1"/>
        <v>470042948.69999999</v>
      </c>
      <c r="F18" s="18">
        <f t="shared" si="1"/>
        <v>368133758.05000001</v>
      </c>
      <c r="G18" s="11"/>
      <c r="H18" s="17">
        <f t="shared" si="1"/>
        <v>275133758.05000001</v>
      </c>
      <c r="I18" s="18">
        <f t="shared" si="1"/>
        <v>482761677.40000004</v>
      </c>
      <c r="J18" s="11"/>
      <c r="K18" s="17">
        <f t="shared" si="1"/>
        <v>382511677.40000004</v>
      </c>
    </row>
    <row r="19" spans="1:12" ht="17.25" x14ac:dyDescent="0.3">
      <c r="A19" s="22"/>
      <c r="E19" s="23"/>
      <c r="F19" s="23"/>
    </row>
    <row r="20" spans="1:12" ht="15.75" x14ac:dyDescent="0.25">
      <c r="A20" s="22"/>
      <c r="C20" s="1"/>
      <c r="D20" s="1"/>
      <c r="F20" s="1"/>
      <c r="G20" s="1"/>
      <c r="I20" s="1"/>
      <c r="J20" s="1"/>
    </row>
  </sheetData>
  <mergeCells count="18">
    <mergeCell ref="F12:F13"/>
    <mergeCell ref="G12:G13"/>
    <mergeCell ref="I12:I13"/>
    <mergeCell ref="J12:J13"/>
    <mergeCell ref="I2:K2"/>
    <mergeCell ref="I3:K3"/>
    <mergeCell ref="A7:K7"/>
    <mergeCell ref="A8:K8"/>
    <mergeCell ref="A11:A13"/>
    <mergeCell ref="B11:B13"/>
    <mergeCell ref="C11:D11"/>
    <mergeCell ref="E11:E13"/>
    <mergeCell ref="F11:G11"/>
    <mergeCell ref="H11:H13"/>
    <mergeCell ref="I11:J11"/>
    <mergeCell ref="K11:K13"/>
    <mergeCell ref="C12:C13"/>
    <mergeCell ref="D12:D13"/>
  </mergeCells>
  <pageMargins left="0.78740157480314965" right="0.19685039370078741" top="1.1811023622047245" bottom="0.59055118110236227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26-28</vt:lpstr>
      <vt:lpstr>'26-28'!Область_печати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2025-11-08T11:02:34Z</dcterms:modified>
</cp:coreProperties>
</file>